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stam0\Desktop\"/>
    </mc:Choice>
  </mc:AlternateContent>
  <bookViews>
    <workbookView xWindow="33645" yWindow="-765" windowWidth="28800" windowHeight="16140" tabRatio="500" activeTab="1"/>
  </bookViews>
  <sheets>
    <sheet name="Instructions" sheetId="2" r:id="rId1"/>
    <sheet name="Rainfall Calculations" sheetId="1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9" i="1" s="1"/>
  <c r="D24" i="1" s="1"/>
  <c r="E14" i="1"/>
  <c r="E19" i="1" s="1"/>
  <c r="E24" i="1" s="1"/>
  <c r="E13" i="1"/>
  <c r="E18" i="1" s="1"/>
  <c r="E23" i="1" s="1"/>
  <c r="D13" i="1"/>
  <c r="D18" i="1" s="1"/>
  <c r="D23" i="1" s="1"/>
  <c r="C14" i="1"/>
  <c r="C19" i="1" s="1"/>
  <c r="C24" i="1" s="1"/>
  <c r="C13" i="1"/>
  <c r="C18" i="1" s="1"/>
  <c r="C23" i="1" s="1"/>
</calcChain>
</file>

<file path=xl/sharedStrings.xml><?xml version="1.0" encoding="utf-8"?>
<sst xmlns="http://schemas.openxmlformats.org/spreadsheetml/2006/main" count="47" uniqueCount="31">
  <si>
    <t>Roof 1</t>
  </si>
  <si>
    <t>ft 2</t>
  </si>
  <si>
    <t>Roof 2</t>
  </si>
  <si>
    <t>Downspouts (side 1)</t>
  </si>
  <si>
    <t>Downspouts (side 2)</t>
  </si>
  <si>
    <t>inch</t>
  </si>
  <si>
    <t>#</t>
  </si>
  <si>
    <t>Cubic Feet of Rainfall in 1 Hour Storm</t>
  </si>
  <si>
    <t>Gallon Per Minute through Each Downspout</t>
  </si>
  <si>
    <t>Roof 1 Area</t>
  </si>
  <si>
    <t>Roof 2 Area</t>
  </si>
  <si>
    <t>5 Year-60 Min Rainfall Event</t>
  </si>
  <si>
    <t>10 Year-60 Min Rainfall Event</t>
  </si>
  <si>
    <t>25 Year-60 Min Rainfall Event</t>
  </si>
  <si>
    <t>5 Year</t>
  </si>
  <si>
    <t>10 Year</t>
  </si>
  <si>
    <t>25 Year</t>
  </si>
  <si>
    <t>Frequency of Storm Event</t>
  </si>
  <si>
    <t>Gallons per Minute of Total Rainfall onto Roof</t>
  </si>
  <si>
    <t>Adjust Values In Red</t>
  </si>
  <si>
    <t>(assumes water is evenly divided)</t>
  </si>
  <si>
    <t>Process for calculating rainwater flowing off a roof:</t>
  </si>
  <si>
    <r>
      <t>3.</t>
    </r>
    <r>
      <rPr>
        <sz val="7"/>
        <color rgb="FF000000"/>
        <rFont val="Times New Roman"/>
      </rPr>
      <t>      </t>
    </r>
    <r>
      <rPr>
        <sz val="11"/>
        <color rgb="FF000000"/>
        <rFont val="Calibri"/>
        <scheme val="minor"/>
      </rPr>
      <t>What is an expected 1 hour rainfall event for your location?</t>
    </r>
  </si>
  <si>
    <r>
      <t>a.</t>
    </r>
    <r>
      <rPr>
        <sz val="7"/>
        <color rgb="FF000000"/>
        <rFont val="Times New Roman"/>
      </rPr>
      <t>      </t>
    </r>
    <r>
      <rPr>
        <sz val="11"/>
        <color rgb="FF000000"/>
        <rFont val="Calibri"/>
        <scheme val="minor"/>
      </rPr>
      <t>For 1 hour (60 minute) rainfall totals:</t>
    </r>
  </si>
  <si>
    <t>NOAA web tool: https://hdsc.nws.noaa.gov/hdsc/pfds/pfds_map_cont.html?bkmrk=ky</t>
  </si>
  <si>
    <t>a.   Plumbing code  Particularly Table 1106.2</t>
  </si>
  <si>
    <r>
      <t>2.</t>
    </r>
    <r>
      <rPr>
        <sz val="7"/>
        <color rgb="FF000000"/>
        <rFont val="Times New Roman"/>
      </rPr>
      <t>      </t>
    </r>
    <r>
      <rPr>
        <sz val="11"/>
        <color rgb="FF000000"/>
        <rFont val="Calibri"/>
        <scheme val="minor"/>
      </rPr>
      <t>How many downspouts are on each side?</t>
    </r>
  </si>
  <si>
    <r>
      <t>4.</t>
    </r>
    <r>
      <rPr>
        <sz val="7"/>
        <color rgb="FF000000"/>
        <rFont val="Times New Roman"/>
      </rPr>
      <t>      </t>
    </r>
    <r>
      <rPr>
        <sz val="11"/>
        <color rgb="FF000000"/>
        <rFont val="Calibri"/>
        <scheme val="minor"/>
      </rPr>
      <t>Allow excel sheet to calculate rainfall totals.  The publication linked below should output useful data for sizing gutters and downspouts:</t>
    </r>
  </si>
  <si>
    <r>
      <t>1.</t>
    </r>
    <r>
      <rPr>
        <sz val="7"/>
        <color rgb="FF000000"/>
        <rFont val="Times New Roman"/>
      </rPr>
      <t>      </t>
    </r>
    <r>
      <rPr>
        <sz val="11"/>
        <color rgb="FF000000"/>
        <rFont val="Calibri"/>
        <scheme val="minor"/>
      </rPr>
      <t>Figure out square footage of the building on each side of the roof (Length * Width of the barn from peak to side including any sheds present, picture below )</t>
    </r>
  </si>
  <si>
    <t>Width 1</t>
  </si>
  <si>
    <t>Width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</si>
</sst>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7"/>
      <color rgb="FF000000"/>
      <name val="Times New Roman"/>
    </font>
    <font>
      <u/>
      <sz val="12"/>
      <color theme="10"/>
      <name val="Calibri"/>
      <family val="2"/>
      <scheme val="minor"/>
    </font>
    <font>
      <b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8" fillId="0" borderId="0" xfId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14</xdr:row>
      <xdr:rowOff>0</xdr:rowOff>
    </xdr:from>
    <xdr:to>
      <xdr:col>2</xdr:col>
      <xdr:colOff>812800</xdr:colOff>
      <xdr:row>22</xdr:row>
      <xdr:rowOff>0</xdr:rowOff>
    </xdr:to>
    <xdr:sp macro="" textlink="">
      <xdr:nvSpPr>
        <xdr:cNvPr id="2" name="Rectangle 1"/>
        <xdr:cNvSpPr/>
      </xdr:nvSpPr>
      <xdr:spPr>
        <a:xfrm>
          <a:off x="838200" y="2844800"/>
          <a:ext cx="1625600" cy="1625600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11</xdr:row>
      <xdr:rowOff>165100</xdr:rowOff>
    </xdr:from>
    <xdr:to>
      <xdr:col>2</xdr:col>
      <xdr:colOff>812800</xdr:colOff>
      <xdr:row>14</xdr:row>
      <xdr:rowOff>0</xdr:rowOff>
    </xdr:to>
    <xdr:sp macro="" textlink="">
      <xdr:nvSpPr>
        <xdr:cNvPr id="3" name="Triangle 2"/>
        <xdr:cNvSpPr/>
      </xdr:nvSpPr>
      <xdr:spPr>
        <a:xfrm>
          <a:off x="825500" y="2400300"/>
          <a:ext cx="1638300" cy="4445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812800</xdr:colOff>
      <xdr:row>14</xdr:row>
      <xdr:rowOff>12700</xdr:rowOff>
    </xdr:from>
    <xdr:to>
      <xdr:col>4</xdr:col>
      <xdr:colOff>38100</xdr:colOff>
      <xdr:row>14</xdr:row>
      <xdr:rowOff>127000</xdr:rowOff>
    </xdr:to>
    <xdr:sp macro="" textlink="">
      <xdr:nvSpPr>
        <xdr:cNvPr id="5" name="Right Triangle 4"/>
        <xdr:cNvSpPr/>
      </xdr:nvSpPr>
      <xdr:spPr>
        <a:xfrm>
          <a:off x="2463800" y="2857500"/>
          <a:ext cx="876300" cy="114300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812800</xdr:colOff>
      <xdr:row>14</xdr:row>
      <xdr:rowOff>139700</xdr:rowOff>
    </xdr:from>
    <xdr:to>
      <xdr:col>4</xdr:col>
      <xdr:colOff>12700</xdr:colOff>
      <xdr:row>21</xdr:row>
      <xdr:rowOff>190500</xdr:rowOff>
    </xdr:to>
    <xdr:sp macro="" textlink="">
      <xdr:nvSpPr>
        <xdr:cNvPr id="6" name="Rectangle 5"/>
        <xdr:cNvSpPr/>
      </xdr:nvSpPr>
      <xdr:spPr>
        <a:xfrm>
          <a:off x="2463800" y="2984500"/>
          <a:ext cx="850900" cy="1473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22</xdr:row>
      <xdr:rowOff>114300</xdr:rowOff>
    </xdr:from>
    <xdr:to>
      <xdr:col>1</xdr:col>
      <xdr:colOff>812800</xdr:colOff>
      <xdr:row>22</xdr:row>
      <xdr:rowOff>114300</xdr:rowOff>
    </xdr:to>
    <xdr:cxnSp macro="">
      <xdr:nvCxnSpPr>
        <xdr:cNvPr id="8" name="Straight Arrow Connector 7"/>
        <xdr:cNvCxnSpPr/>
      </xdr:nvCxnSpPr>
      <xdr:spPr>
        <a:xfrm>
          <a:off x="825500" y="4584700"/>
          <a:ext cx="812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812800</xdr:colOff>
      <xdr:row>22</xdr:row>
      <xdr:rowOff>165100</xdr:rowOff>
    </xdr:from>
    <xdr:to>
      <xdr:col>4</xdr:col>
      <xdr:colOff>0</xdr:colOff>
      <xdr:row>22</xdr:row>
      <xdr:rowOff>165100</xdr:rowOff>
    </xdr:to>
    <xdr:cxnSp macro="">
      <xdr:nvCxnSpPr>
        <xdr:cNvPr id="10" name="Straight Arrow Connector 9"/>
        <xdr:cNvCxnSpPr/>
      </xdr:nvCxnSpPr>
      <xdr:spPr>
        <a:xfrm>
          <a:off x="1638300" y="4635500"/>
          <a:ext cx="1663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m04.safelinks.protection.outlook.com/?url=https%3A%2F%2Fcodes.iccsafe.org%2Fcontent%2FIPC2018%2Fchapter-11-storm-drainage&amp;data=02%7C01%7Chayesmorgan%40uky.edu%7C0c7b58c8be1c4d011ef208d6de145798%7C2b30530b69b64457b818481cb53d42ae%7C0%7C0%25" TargetMode="External"/><Relationship Id="rId1" Type="http://schemas.openxmlformats.org/officeDocument/2006/relationships/hyperlink" Target="https://nam04.safelinks.protection.outlook.com/?url=https%3A%2F%2Fhdsc.nws.noaa.gov%2Fhdsc%2Fpfds%2Fpfds_map_cont.html%3Fbkmrk%3Dky&amp;data=02%7C01%7Chayesmorgan%40uky.edu%7C0c7b58c8be1c4d011ef208d6de145798%7C2b30530b69b64457b818481cb53d42ae%7C0%7C0%7C636940576280762038&amp;sdata=4Uqdbng1rc96xLL9AtpEy%2FnCNAx1czEraFrE8xwR6kw%3D&amp;reserved=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hdsc.nws.noaa.gov/hdsc/pfds/pfds_map_cont.html?bkmrk=ky" TargetMode="External"/><Relationship Id="rId2" Type="http://schemas.openxmlformats.org/officeDocument/2006/relationships/hyperlink" Target="https://hdsc.nws.noaa.gov/hdsc/pfds/pfds_map_cont.html?bkmrk=ky" TargetMode="External"/><Relationship Id="rId1" Type="http://schemas.openxmlformats.org/officeDocument/2006/relationships/hyperlink" Target="https://hdsc.nws.noaa.gov/hdsc/pfds/pfds_map_cont.html?bkmrk=k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M48"/>
    </sheetView>
  </sheetViews>
  <sheetFormatPr defaultColWidth="11" defaultRowHeight="15.75" x14ac:dyDescent="0.25"/>
  <sheetData>
    <row r="1" spans="1:2" x14ac:dyDescent="0.25">
      <c r="A1" s="10" t="s">
        <v>21</v>
      </c>
    </row>
    <row r="2" spans="1:2" x14ac:dyDescent="0.25">
      <c r="A2" s="8" t="s">
        <v>28</v>
      </c>
    </row>
    <row r="3" spans="1:2" x14ac:dyDescent="0.25">
      <c r="A3" s="8" t="s">
        <v>26</v>
      </c>
    </row>
    <row r="4" spans="1:2" x14ac:dyDescent="0.25">
      <c r="A4" s="8" t="s">
        <v>22</v>
      </c>
    </row>
    <row r="5" spans="1:2" x14ac:dyDescent="0.25">
      <c r="B5" s="8" t="s">
        <v>23</v>
      </c>
    </row>
    <row r="6" spans="1:2" x14ac:dyDescent="0.25">
      <c r="B6" s="9" t="s">
        <v>24</v>
      </c>
    </row>
    <row r="7" spans="1:2" x14ac:dyDescent="0.25">
      <c r="A7" s="8" t="s">
        <v>27</v>
      </c>
    </row>
    <row r="8" spans="1:2" x14ac:dyDescent="0.25">
      <c r="B8" s="9" t="s">
        <v>25</v>
      </c>
    </row>
    <row r="24" spans="2:4" x14ac:dyDescent="0.25">
      <c r="B24" s="11" t="s">
        <v>29</v>
      </c>
      <c r="C24" s="12" t="s">
        <v>30</v>
      </c>
      <c r="D24" s="12"/>
    </row>
  </sheetData>
  <sheetProtection algorithmName="SHA-512" hashValue="1kqUJSrnWILQvbsF5oB+woJG4qrwE2DiQ/t69xRMaaS/mWrxImVyhUU0r6stVV7KuZj1RxkHJCjIZnqAAzTs5Q==" saltValue="mD6UrbAQek8vO7ZSdq+Bqg==" spinCount="100000" sheet="1" objects="1" scenarios="1"/>
  <mergeCells count="1">
    <mergeCell ref="C24:D24"/>
  </mergeCells>
  <hyperlinks>
    <hyperlink ref="B6" r:id="rId1"/>
    <hyperlink ref="B8" r:id="rId2" display="Plumbing code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D30" sqref="D30"/>
    </sheetView>
  </sheetViews>
  <sheetFormatPr defaultColWidth="11" defaultRowHeight="15.75" x14ac:dyDescent="0.25"/>
  <cols>
    <col min="2" max="2" width="40.125" bestFit="1" customWidth="1"/>
  </cols>
  <sheetData>
    <row r="2" spans="2:5" x14ac:dyDescent="0.25">
      <c r="C2" s="4" t="s">
        <v>19</v>
      </c>
    </row>
    <row r="3" spans="2:5" x14ac:dyDescent="0.25">
      <c r="B3" t="s">
        <v>9</v>
      </c>
      <c r="C3" s="14">
        <v>2000</v>
      </c>
      <c r="D3" t="s">
        <v>1</v>
      </c>
    </row>
    <row r="4" spans="2:5" x14ac:dyDescent="0.25">
      <c r="B4" t="s">
        <v>10</v>
      </c>
      <c r="C4" s="14">
        <v>2500</v>
      </c>
      <c r="D4" t="s">
        <v>1</v>
      </c>
    </row>
    <row r="5" spans="2:5" x14ac:dyDescent="0.25">
      <c r="B5" t="s">
        <v>3</v>
      </c>
      <c r="C5" s="14">
        <v>2</v>
      </c>
      <c r="D5" t="s">
        <v>6</v>
      </c>
    </row>
    <row r="6" spans="2:5" x14ac:dyDescent="0.25">
      <c r="B6" t="s">
        <v>4</v>
      </c>
      <c r="C6" s="14">
        <v>2</v>
      </c>
      <c r="D6" t="s">
        <v>6</v>
      </c>
    </row>
    <row r="7" spans="2:5" x14ac:dyDescent="0.25">
      <c r="B7" s="9" t="s">
        <v>11</v>
      </c>
      <c r="C7" s="14">
        <v>1.73</v>
      </c>
      <c r="D7" t="s">
        <v>5</v>
      </c>
    </row>
    <row r="8" spans="2:5" x14ac:dyDescent="0.25">
      <c r="B8" s="9" t="s">
        <v>12</v>
      </c>
      <c r="C8" s="14">
        <v>1.99</v>
      </c>
      <c r="D8" t="s">
        <v>5</v>
      </c>
    </row>
    <row r="9" spans="2:5" x14ac:dyDescent="0.25">
      <c r="B9" s="9" t="s">
        <v>13</v>
      </c>
      <c r="C9" s="14">
        <v>2.3199999999999998</v>
      </c>
      <c r="D9" t="s">
        <v>5</v>
      </c>
    </row>
    <row r="11" spans="2:5" x14ac:dyDescent="0.25">
      <c r="B11" s="3" t="s">
        <v>7</v>
      </c>
      <c r="C11" s="13" t="s">
        <v>17</v>
      </c>
      <c r="D11" s="13"/>
      <c r="E11" s="13"/>
    </row>
    <row r="12" spans="2:5" x14ac:dyDescent="0.25">
      <c r="C12" s="1" t="s">
        <v>14</v>
      </c>
      <c r="D12" s="1" t="s">
        <v>15</v>
      </c>
      <c r="E12" s="1" t="s">
        <v>16</v>
      </c>
    </row>
    <row r="13" spans="2:5" x14ac:dyDescent="0.25">
      <c r="B13" t="s">
        <v>0</v>
      </c>
      <c r="C13" s="2">
        <f>C3*C$7/12</f>
        <v>288.33333333333331</v>
      </c>
      <c r="D13" s="2">
        <f>C3*C$8/12</f>
        <v>331.66666666666669</v>
      </c>
      <c r="E13" s="2">
        <f>C3*C$9/12</f>
        <v>386.66666666666669</v>
      </c>
    </row>
    <row r="14" spans="2:5" x14ac:dyDescent="0.25">
      <c r="B14" t="s">
        <v>2</v>
      </c>
      <c r="C14" s="2">
        <f>C4*C$7/12</f>
        <v>360.41666666666669</v>
      </c>
      <c r="D14" s="2">
        <f>C4*C$8/12</f>
        <v>414.58333333333331</v>
      </c>
      <c r="E14" s="2">
        <f>C4*C$9/12</f>
        <v>483.33333333333331</v>
      </c>
    </row>
    <row r="16" spans="2:5" x14ac:dyDescent="0.25">
      <c r="B16" s="3" t="s">
        <v>18</v>
      </c>
      <c r="C16" s="13" t="s">
        <v>17</v>
      </c>
      <c r="D16" s="13"/>
      <c r="E16" s="13"/>
    </row>
    <row r="17" spans="2:5" x14ac:dyDescent="0.25">
      <c r="C17" s="1" t="s">
        <v>14</v>
      </c>
      <c r="D17" s="1" t="s">
        <v>15</v>
      </c>
      <c r="E17" s="1" t="s">
        <v>16</v>
      </c>
    </row>
    <row r="18" spans="2:5" x14ac:dyDescent="0.25">
      <c r="B18" t="s">
        <v>0</v>
      </c>
      <c r="C18" s="5">
        <f>C13*7.48/60</f>
        <v>35.945555555555551</v>
      </c>
      <c r="D18" s="5">
        <f t="shared" ref="D18:E19" si="0">D13*7.48/60</f>
        <v>41.347777777777779</v>
      </c>
      <c r="E18" s="5">
        <f t="shared" si="0"/>
        <v>48.204444444444448</v>
      </c>
    </row>
    <row r="19" spans="2:5" x14ac:dyDescent="0.25">
      <c r="B19" t="s">
        <v>2</v>
      </c>
      <c r="C19" s="5">
        <f>C14*7.48/60</f>
        <v>44.931944444444447</v>
      </c>
      <c r="D19" s="5">
        <f t="shared" si="0"/>
        <v>51.684722222222227</v>
      </c>
      <c r="E19" s="5">
        <f t="shared" si="0"/>
        <v>60.25555555555556</v>
      </c>
    </row>
    <row r="21" spans="2:5" x14ac:dyDescent="0.25">
      <c r="B21" s="3" t="s">
        <v>8</v>
      </c>
      <c r="C21" s="13" t="s">
        <v>17</v>
      </c>
      <c r="D21" s="13"/>
      <c r="E21" s="13"/>
    </row>
    <row r="22" spans="2:5" x14ac:dyDescent="0.25">
      <c r="B22" s="7" t="s">
        <v>20</v>
      </c>
      <c r="C22" s="1" t="s">
        <v>14</v>
      </c>
      <c r="D22" s="1" t="s">
        <v>15</v>
      </c>
      <c r="E22" s="1" t="s">
        <v>16</v>
      </c>
    </row>
    <row r="23" spans="2:5" x14ac:dyDescent="0.25">
      <c r="B23" t="s">
        <v>0</v>
      </c>
      <c r="C23" s="6">
        <f>C18/$C5</f>
        <v>17.972777777777775</v>
      </c>
      <c r="D23" s="6">
        <f t="shared" ref="D23:E24" si="1">D18/$C5</f>
        <v>20.673888888888889</v>
      </c>
      <c r="E23" s="6">
        <f t="shared" si="1"/>
        <v>24.102222222222224</v>
      </c>
    </row>
    <row r="24" spans="2:5" x14ac:dyDescent="0.25">
      <c r="B24" t="s">
        <v>2</v>
      </c>
      <c r="C24" s="6">
        <f>C19/$C6</f>
        <v>22.465972222222224</v>
      </c>
      <c r="D24" s="6">
        <f t="shared" si="1"/>
        <v>25.842361111111114</v>
      </c>
      <c r="E24" s="6">
        <f t="shared" si="1"/>
        <v>30.12777777777778</v>
      </c>
    </row>
  </sheetData>
  <sheetProtection algorithmName="SHA-512" hashValue="dLAF9GxoSu6Lfaf7xd3CGJK7L1AzvEmdnw0rnG4jj9iSLtKdnQfTD23QbdOaAySdZLlpXjEadhSv9aDQA/wHXQ==" saltValue="tnqpi+bmg783odKyRnIe3g==" spinCount="100000" sheet="1" objects="1" scenarios="1"/>
  <mergeCells count="3">
    <mergeCell ref="C11:E11"/>
    <mergeCell ref="C16:E16"/>
    <mergeCell ref="C21:E21"/>
  </mergeCells>
  <hyperlinks>
    <hyperlink ref="B7" r:id="rId1"/>
    <hyperlink ref="B8" r:id="rId2"/>
    <hyperlink ref="B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Rainfall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Stamper, Donald J</cp:lastModifiedBy>
  <dcterms:created xsi:type="dcterms:W3CDTF">2019-05-21T17:17:43Z</dcterms:created>
  <dcterms:modified xsi:type="dcterms:W3CDTF">2019-07-08T14:31:09Z</dcterms:modified>
</cp:coreProperties>
</file>